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<sst xmlns="http://schemas.openxmlformats.org/spreadsheetml/2006/main" count="63" uniqueCount="63">
  <si>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</si>
  <si>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QTX015</t>
  </si>
  <si>
    <t xml:space="preserve">m²</t>
  </si>
  <si>
    <t xml:space="preserve">Cubierta inclinada "VEREA SYSTEM".</t>
  </si>
  <si>
    <r>
      <rPr>
        <sz val="8.25"/>
        <color rgb="FF000000"/>
        <rFont val="Arial"/>
        <family val="2"/>
      </rPr>
      <t xml:space="preserve">Cubierta inclinada, "VEREA SYSTEM", con una pendiente media del 30%, sobre tablero cerámico y tabiques aligerados sobre forjado de hormigón, impermeabilización con placas onduladas de fibrocemento sin amianto, sobre la que se coloca una cobertura de tejas cerámicas curvas, "TEJAS VEREA", acabado con coloración en masa Rojo, 40x15x11 cm fijadas con espuma de poliuretano y anclajes mecánicos. Incluso accesorios de fijación de las placas y remates. El precio no incluye la superficie soporte ni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</si>
  <si>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</si>
  <si>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</si>
  <si>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</si>
  <si>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</si>
  <si>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</si>
  <si>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</si>
  <si>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</si>
  <si>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mt13aev030a</t>
  </si>
  <si>
    <t xml:space="preserve">Ud</t>
  </si>
  <si>
    <t xml:space="preserve">Perfil de acero prelacado, "TEJAS VEREA", de 2000x90x0,5 mm, con goterón.</t>
  </si>
  <si>
    <t xml:space="preserve">mt13eur120yla</t>
  </si>
  <si>
    <t xml:space="preserve">Ud</t>
  </si>
  <si>
    <t xml:space="preserve">Placa ondulada de fibrocemento sin amianto, de 3000 mm de longitud, 1100 mm de anchura y 6,5 mm de espesor, color arcilla; Euroclase A1 de reacción al fuego según UNE-EN 13501-1. Según UNE-EN 494.</t>
  </si>
  <si>
    <t xml:space="preserve">mt13eur100a</t>
  </si>
  <si>
    <t xml:space="preserve">Ud</t>
  </si>
  <si>
    <t xml:space="preserve">Kit de accesorios de fijación, para placas onduladas de fibrocemento sin amianto.</t>
  </si>
  <si>
    <t xml:space="preserve">mt13aev020acf</t>
  </si>
  <si>
    <t xml:space="preserve">m</t>
  </si>
  <si>
    <t xml:space="preserve">Peine de alero, ITC 15 "TEJAS VEREA", de chapa perforada de acero inoxidable AISI 304, para tejas curvas de 40x15 cm y placas onduladas de fibrocemento sin amianto con perfil 177, suministrado en barras de 1,062 m de longitud.</t>
  </si>
  <si>
    <t xml:space="preserve">mt13tvc010aa</t>
  </si>
  <si>
    <t xml:space="preserve">Ud</t>
  </si>
  <si>
    <t xml:space="preserve">Teja cerámica curva, "TEJAS VEREA", acabado con coloración en masa Rojo, 40x15x11 cm, según UNE-EN 1304.</t>
  </si>
  <si>
    <t xml:space="preserve">mt13aev110a</t>
  </si>
  <si>
    <t xml:space="preserve">Ud</t>
  </si>
  <si>
    <t xml:space="preserve">Ganchos de acero inoxidable AISI 304, "TEJAS VEREA".</t>
  </si>
  <si>
    <t xml:space="preserve">mt13aev001b</t>
  </si>
  <si>
    <t xml:space="preserve">Ud</t>
  </si>
  <si>
    <t xml:space="preserve">Aerosol de 750 cm³ de espuma de poliuretano, "TEJAS VEREA", color Terracota, de 22 kg/m³ de densidad, estable de -40°C a 90°C; para aplicar con pistola; según UNE-EN 13165.</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</si>
  <si>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</si>
  <si>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</si>
  <si>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</si>
  <si>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</si>
  <si>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</si>
  <si>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</si>
  <si>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</si>
  <si>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</si>
  <si>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</si>
  <si>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</si>
  <si>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</si>
  <si>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</si>
  <si>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20,14€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</si>
  <si>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</si>
  <si>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</si>
  <si>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</si>
  <si>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</si>
  <si>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</si>
  <si>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494:2012+A1:2015</t>
  </si>
  <si>
    <t xml:space="preserve">1/3/4</t>
  </si>
  <si>
    <t xml:space="preserve">Placas onduladas o nervadas de cemento reforzado con fibras y sus piezas complementarias. Especificación de producto y métodos de ensayo.</t>
  </si>
  <si>
    <t xml:space="preserve">EN  1304:2005</t>
  </si>
  <si>
    <t xml:space="preserve">3/4</t>
  </si>
  <si>
    <t xml:space="preserve">Tejas de arcilla cocida para colocación discontinua. Definiciones y especificaciones de producto.</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</si>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</sst>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0.55"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0.2</v>
      </c>
      <c r="G10" s="11"/>
      <c r="H10" s="12">
        <v>12.6</v>
      </c>
      <c r="I10" s="12">
        <f ca="1">ROUND(INDIRECT(ADDRESS(ROW()+(0), COLUMN()+(-3), 1))*INDIRECT(ADDRESS(ROW()+(0), COLUMN()+(-1), 1)), 2)</f>
        <v>2.52</v>
      </c>
    </row>
    <row r="11" spans="1:9" ht="34.50" thickBot="1" customHeight="1">
      <c r="A11" s="1" t="s">
        <v>15</v>
      </c>
      <c r="B11" s="1"/>
      <c r="C11" s="10" t="s">
        <v>16</v>
      </c>
      <c r="D11" s="1" t="s">
        <v>17</v>
      </c>
      <c r="E11" s="1"/>
      <c r="F11" s="11">
        <v>0.351</v>
      </c>
      <c r="G11" s="11"/>
      <c r="H11" s="12">
        <v>42.41</v>
      </c>
      <c r="I11" s="12">
        <f ca="1">ROUND(INDIRECT(ADDRESS(ROW()+(0), COLUMN()+(-3), 1))*INDIRECT(ADDRESS(ROW()+(0), COLUMN()+(-1), 1)), 2)</f>
        <v>14.89</v>
      </c>
    </row>
    <row r="12" spans="1:9" ht="13.50" thickBot="1" customHeight="1">
      <c r="A12" s="1" t="s">
        <v>18</v>
      </c>
      <c r="B12" s="1"/>
      <c r="C12" s="10" t="s">
        <v>19</v>
      </c>
      <c r="D12" s="1" t="s">
        <v>20</v>
      </c>
      <c r="E12" s="1"/>
      <c r="F12" s="11">
        <v>1</v>
      </c>
      <c r="G12" s="11"/>
      <c r="H12" s="12">
        <v>9.94</v>
      </c>
      <c r="I12" s="12">
        <f ca="1">ROUND(INDIRECT(ADDRESS(ROW()+(0), COLUMN()+(-3), 1))*INDIRECT(ADDRESS(ROW()+(0), COLUMN()+(-1), 1)), 2)</f>
        <v>9.94</v>
      </c>
    </row>
    <row r="13" spans="1:9" ht="34.50" thickBot="1" customHeight="1">
      <c r="A13" s="1" t="s">
        <v>21</v>
      </c>
      <c r="B13" s="1"/>
      <c r="C13" s="10" t="s">
        <v>22</v>
      </c>
      <c r="D13" s="1" t="s">
        <v>23</v>
      </c>
      <c r="E13" s="1"/>
      <c r="F13" s="11">
        <v>0.17</v>
      </c>
      <c r="G13" s="11"/>
      <c r="H13" s="12">
        <v>17.8</v>
      </c>
      <c r="I13" s="12">
        <f ca="1">ROUND(INDIRECT(ADDRESS(ROW()+(0), COLUMN()+(-3), 1))*INDIRECT(ADDRESS(ROW()+(0), COLUMN()+(-1), 1)), 2)</f>
        <v>3.03</v>
      </c>
    </row>
    <row r="14" spans="1:9" ht="24.00" thickBot="1" customHeight="1">
      <c r="A14" s="1" t="s">
        <v>24</v>
      </c>
      <c r="B14" s="1"/>
      <c r="C14" s="10" t="s">
        <v>25</v>
      </c>
      <c r="D14" s="1" t="s">
        <v>26</v>
      </c>
      <c r="E14" s="1"/>
      <c r="F14" s="11">
        <v>34.2</v>
      </c>
      <c r="G14" s="11"/>
      <c r="H14" s="12">
        <v>0.51</v>
      </c>
      <c r="I14" s="12">
        <f ca="1">ROUND(INDIRECT(ADDRESS(ROW()+(0), COLUMN()+(-3), 1))*INDIRECT(ADDRESS(ROW()+(0), COLUMN()+(-1), 1)), 2)</f>
        <v>17.44</v>
      </c>
    </row>
    <row r="15" spans="1:9" ht="13.50" thickBot="1" customHeight="1">
      <c r="A15" s="1" t="s">
        <v>27</v>
      </c>
      <c r="B15" s="1"/>
      <c r="C15" s="10" t="s">
        <v>28</v>
      </c>
      <c r="D15" s="1" t="s">
        <v>29</v>
      </c>
      <c r="E15" s="1"/>
      <c r="F15" s="11">
        <v>8</v>
      </c>
      <c r="G15" s="11"/>
      <c r="H15" s="12">
        <v>0.09</v>
      </c>
      <c r="I15" s="12">
        <f ca="1">ROUND(INDIRECT(ADDRESS(ROW()+(0), COLUMN()+(-3), 1))*INDIRECT(ADDRESS(ROW()+(0), COLUMN()+(-1), 1)), 2)</f>
        <v>0.72</v>
      </c>
    </row>
    <row r="16" spans="1:9" ht="34.50" thickBot="1" customHeight="1">
      <c r="A16" s="1" t="s">
        <v>30</v>
      </c>
      <c r="B16" s="1"/>
      <c r="C16" s="10" t="s">
        <v>31</v>
      </c>
      <c r="D16" s="1" t="s">
        <v>32</v>
      </c>
      <c r="E16" s="1"/>
      <c r="F16" s="13">
        <v>0.03</v>
      </c>
      <c r="G16" s="13"/>
      <c r="H16" s="14">
        <v>7.5</v>
      </c>
      <c r="I16" s="14">
        <f ca="1">ROUND(INDIRECT(ADDRESS(ROW()+(0), COLUMN()+(-3), 1))*INDIRECT(ADDRESS(ROW()+(0), COLUMN()+(-1), 1)), 2)</f>
        <v>0.23</v>
      </c>
    </row>
    <row r="17" spans="1:9" ht="13.50" thickBot="1" customHeight="1">
      <c r="A17" s="15"/>
      <c r="B17" s="15"/>
      <c r="C17" s="15"/>
      <c r="D17" s="15"/>
      <c r="E17" s="15"/>
      <c r="F17" s="9" t="s">
        <v>33</v>
      </c>
      <c r="G17" s="9"/>
      <c r="H17" s="9"/>
      <c r="I17" s="17">
        <f ca="1">ROUND(SUM(INDIRECT(ADDRESS(ROW()+(-1), COLUMN()+(0), 1)),INDIRECT(ADDRESS(ROW()+(-2), COLUMN()+(0), 1)),INDIRECT(ADDRESS(ROW()+(-3), COLUMN()+(0), 1)),INDIRECT(ADDRESS(ROW()+(-4), COLUMN()+(0), 1)),INDIRECT(ADDRESS(ROW()+(-5), COLUMN()+(0), 1)),INDIRECT(ADDRESS(ROW()+(-6), COLUMN()+(0), 1)),INDIRECT(ADDRESS(ROW()+(-7), COLUMN()+(0), 1))), 2)</f>
        <v>48.77</v>
      </c>
    </row>
    <row r="18" spans="1:9" ht="13.50" thickBot="1" customHeight="1">
      <c r="A18" s="15">
        <v>2</v>
      </c>
      <c r="B18" s="15"/>
      <c r="C18" s="15"/>
      <c r="D18" s="18" t="s">
        <v>34</v>
      </c>
      <c r="E18" s="18"/>
      <c r="F18" s="18"/>
      <c r="G18" s="18"/>
      <c r="H18" s="15"/>
      <c r="I18" s="15"/>
    </row>
    <row r="19" spans="1:9" ht="13.50" thickBot="1" customHeight="1">
      <c r="A19" s="1" t="s">
        <v>35</v>
      </c>
      <c r="B19" s="1"/>
      <c r="C19" s="10" t="s">
        <v>36</v>
      </c>
      <c r="D19" s="1" t="s">
        <v>37</v>
      </c>
      <c r="E19" s="1"/>
      <c r="F19" s="11">
        <v>0.45</v>
      </c>
      <c r="G19" s="11"/>
      <c r="H19" s="12">
        <v>22.13</v>
      </c>
      <c r="I19" s="12">
        <f ca="1">ROUND(INDIRECT(ADDRESS(ROW()+(0), COLUMN()+(-3), 1))*INDIRECT(ADDRESS(ROW()+(0), COLUMN()+(-1), 1)), 2)</f>
        <v>9.96</v>
      </c>
    </row>
    <row r="20" spans="1:9" ht="13.50" thickBot="1" customHeight="1">
      <c r="A20" s="1" t="s">
        <v>38</v>
      </c>
      <c r="B20" s="1"/>
      <c r="C20" s="10" t="s">
        <v>39</v>
      </c>
      <c r="D20" s="1" t="s">
        <v>40</v>
      </c>
      <c r="E20" s="1"/>
      <c r="F20" s="13">
        <v>0.45</v>
      </c>
      <c r="G20" s="13"/>
      <c r="H20" s="14">
        <v>20.78</v>
      </c>
      <c r="I20" s="14">
        <f ca="1">ROUND(INDIRECT(ADDRESS(ROW()+(0), COLUMN()+(-3), 1))*INDIRECT(ADDRESS(ROW()+(0), COLUMN()+(-1), 1)), 2)</f>
        <v>9.35</v>
      </c>
    </row>
    <row r="21" spans="1:9" ht="13.50" thickBot="1" customHeight="1">
      <c r="A21" s="15"/>
      <c r="B21" s="15"/>
      <c r="C21" s="15"/>
      <c r="D21" s="15"/>
      <c r="E21" s="15"/>
      <c r="F21" s="9" t="s">
        <v>41</v>
      </c>
      <c r="G21" s="9"/>
      <c r="H21" s="9"/>
      <c r="I21" s="17">
        <f ca="1">ROUND(SUM(INDIRECT(ADDRESS(ROW()+(-1), COLUMN()+(0), 1)),INDIRECT(ADDRESS(ROW()+(-2), COLUMN()+(0), 1))), 2)</f>
        <v>19.31</v>
      </c>
    </row>
    <row r="22" spans="1:9" ht="13.50" thickBot="1" customHeight="1">
      <c r="A22" s="15">
        <v>3</v>
      </c>
      <c r="B22" s="15"/>
      <c r="C22" s="15"/>
      <c r="D22" s="18" t="s">
        <v>42</v>
      </c>
      <c r="E22" s="18"/>
      <c r="F22" s="18"/>
      <c r="G22" s="18"/>
      <c r="H22" s="15"/>
      <c r="I22" s="15"/>
    </row>
    <row r="23" spans="1:9" ht="13.50" thickBot="1" customHeight="1">
      <c r="A23" s="19"/>
      <c r="B23" s="19"/>
      <c r="C23" s="20" t="s">
        <v>43</v>
      </c>
      <c r="D23" s="19" t="s">
        <v>44</v>
      </c>
      <c r="E23" s="19"/>
      <c r="F23" s="13">
        <v>2</v>
      </c>
      <c r="G23" s="13"/>
      <c r="H23" s="14">
        <f ca="1">ROUND(SUM(INDIRECT(ADDRESS(ROW()+(-2), COLUMN()+(1), 1)),INDIRECT(ADDRESS(ROW()+(-6), COLUMN()+(1), 1))), 2)</f>
        <v>68.08</v>
      </c>
      <c r="I23" s="14">
        <f ca="1">ROUND(INDIRECT(ADDRESS(ROW()+(0), COLUMN()+(-3), 1))*INDIRECT(ADDRESS(ROW()+(0), COLUMN()+(-1), 1))/100, 2)</f>
        <v>1.36</v>
      </c>
    </row>
    <row r="24" spans="1:9" ht="13.50" thickBot="1" customHeight="1">
      <c r="A24" s="21" t="s">
        <v>45</v>
      </c>
      <c r="B24" s="21"/>
      <c r="C24" s="22"/>
      <c r="D24" s="23"/>
      <c r="E24" s="23"/>
      <c r="F24" s="24" t="s">
        <v>46</v>
      </c>
      <c r="G24" s="24"/>
      <c r="H24" s="25"/>
      <c r="I24" s="26">
        <f ca="1">ROUND(SUM(INDIRECT(ADDRESS(ROW()+(-1), COLUMN()+(0), 1)),INDIRECT(ADDRESS(ROW()+(-3), COLUMN()+(0), 1)),INDIRECT(ADDRESS(ROW()+(-7), COLUMN()+(0), 1))), 2)</f>
        <v>69.44</v>
      </c>
    </row>
    <row r="27" spans="1:9" ht="13.50" thickBot="1" customHeight="1">
      <c r="A27" s="27" t="s">
        <v>47</v>
      </c>
      <c r="B27" s="27"/>
      <c r="C27" s="27"/>
      <c r="D27" s="27"/>
      <c r="E27" s="27" t="s">
        <v>48</v>
      </c>
      <c r="F27" s="27"/>
      <c r="G27" s="27" t="s">
        <v>49</v>
      </c>
      <c r="H27" s="27"/>
      <c r="I27" s="27" t="s">
        <v>50</v>
      </c>
    </row>
    <row r="28" spans="1:9" ht="13.50" thickBot="1" customHeight="1">
      <c r="A28" s="28" t="s">
        <v>51</v>
      </c>
      <c r="B28" s="28"/>
      <c r="C28" s="28"/>
      <c r="D28" s="28"/>
      <c r="E28" s="29">
        <v>842016</v>
      </c>
      <c r="F28" s="29"/>
      <c r="G28" s="29">
        <v>842017</v>
      </c>
      <c r="H28" s="29"/>
      <c r="I28" s="29" t="s">
        <v>52</v>
      </c>
    </row>
    <row r="29" spans="1:9" ht="24.00" thickBot="1" customHeight="1">
      <c r="A29" s="30" t="s">
        <v>53</v>
      </c>
      <c r="B29" s="30"/>
      <c r="C29" s="30"/>
      <c r="D29" s="30"/>
      <c r="E29" s="31"/>
      <c r="F29" s="31"/>
      <c r="G29" s="31"/>
      <c r="H29" s="31"/>
      <c r="I29" s="31"/>
    </row>
    <row r="30" spans="1:9" ht="13.50" thickBot="1" customHeight="1">
      <c r="A30" s="28" t="s">
        <v>54</v>
      </c>
      <c r="B30" s="28"/>
      <c r="C30" s="28"/>
      <c r="D30" s="28"/>
      <c r="E30" s="29">
        <v>122006</v>
      </c>
      <c r="F30" s="29"/>
      <c r="G30" s="29">
        <v>122007</v>
      </c>
      <c r="H30" s="29"/>
      <c r="I30" s="29" t="s">
        <v>55</v>
      </c>
    </row>
    <row r="31" spans="1:9" ht="13.50" thickBot="1" customHeight="1">
      <c r="A31" s="30" t="s">
        <v>56</v>
      </c>
      <c r="B31" s="30"/>
      <c r="C31" s="30"/>
      <c r="D31" s="30"/>
      <c r="E31" s="31"/>
      <c r="F31" s="31"/>
      <c r="G31" s="31"/>
      <c r="H31" s="31"/>
      <c r="I31" s="31"/>
    </row>
    <row r="32" spans="1:9" ht="13.50" thickBot="1" customHeight="1">
      <c r="A32" s="28" t="s">
        <v>57</v>
      </c>
      <c r="B32" s="28"/>
      <c r="C32" s="28"/>
      <c r="D32" s="28"/>
      <c r="E32" s="29">
        <v>1.4102e+007</v>
      </c>
      <c r="F32" s="29"/>
      <c r="G32" s="29">
        <v>1.4102e+007</v>
      </c>
      <c r="H32" s="29"/>
      <c r="I32" s="29" t="s">
        <v>58</v>
      </c>
    </row>
    <row r="33" spans="1:9" ht="24.00" thickBot="1" customHeight="1">
      <c r="A33" s="30" t="s">
        <v>59</v>
      </c>
      <c r="B33" s="30"/>
      <c r="C33" s="30"/>
      <c r="D33" s="30"/>
      <c r="E33" s="31"/>
      <c r="F33" s="31"/>
      <c r="G33" s="31"/>
      <c r="H33" s="31"/>
      <c r="I33" s="31"/>
    </row>
    <row r="36" spans="1:1" ht="33.75" thickBot="1" customHeight="1">
      <c r="A36" s="1" t="s">
        <v>60</v>
      </c>
      <c r="B36" s="1"/>
      <c r="C36" s="1"/>
      <c r="D36" s="1"/>
      <c r="E36" s="1"/>
      <c r="F36" s="1"/>
      <c r="G36" s="1"/>
      <c r="H36" s="1"/>
      <c r="I36" s="1"/>
    </row>
    <row r="37" spans="1:1" ht="33.75" thickBot="1" customHeight="1">
      <c r="A37" s="1" t="s">
        <v>61</v>
      </c>
      <c r="B37" s="1"/>
      <c r="C37" s="1"/>
      <c r="D37" s="1"/>
      <c r="E37" s="1"/>
      <c r="F37" s="1"/>
      <c r="G37" s="1"/>
      <c r="H37" s="1"/>
      <c r="I37" s="1"/>
    </row>
    <row r="38" spans="1:1" ht="33.75" thickBot="1" customHeight="1">
      <c r="A38" s="1" t="s">
        <v>62</v>
      </c>
      <c r="B38" s="1"/>
      <c r="C38" s="1"/>
      <c r="D38" s="1"/>
      <c r="E38" s="1"/>
      <c r="F38" s="1"/>
      <c r="G38" s="1"/>
      <c r="H38" s="1"/>
      <c r="I38" s="1"/>
    </row>
  </sheetData>
  <mergeCells count="7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E24"/>
    <mergeCell ref="F24:H24"/>
    <mergeCell ref="A27:D27"/>
    <mergeCell ref="E27:F27"/>
    <mergeCell ref="G27:H27"/>
    <mergeCell ref="A28:D28"/>
    <mergeCell ref="E28:F29"/>
    <mergeCell ref="G28:H29"/>
    <mergeCell ref="I28:I29"/>
    <mergeCell ref="A29:D29"/>
    <mergeCell ref="A30:D30"/>
    <mergeCell ref="E30:F31"/>
    <mergeCell ref="G30:H31"/>
    <mergeCell ref="I30:I31"/>
    <mergeCell ref="A31:D31"/>
    <mergeCell ref="A32:D32"/>
    <mergeCell ref="E32:F33"/>
    <mergeCell ref="G32:H33"/>
    <mergeCell ref="I32:I33"/>
    <mergeCell ref="A33:D33"/>
    <mergeCell ref="A36:I36"/>
    <mergeCell ref="A37:I37"/>
    <mergeCell ref="A38:I38"/>
  </mergeCells>
  <pageMargins left="0.147638" right="0.147638" top="0.206693" bottom="0.206693" header="0.0" footer="0.0"/>
  <pageSetup paperSize="9" orientation="portrait"/>
  <rowBreaks count="0" manualBreakCount="0">
    </rowBreaks>
</worksheet>
</file>